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Documenten\PAOKC\nierfunctie en urinediagnostiek\"/>
    </mc:Choice>
  </mc:AlternateContent>
  <bookViews>
    <workbookView xWindow="0" yWindow="0" windowWidth="28800" windowHeight="13785"/>
  </bookViews>
  <sheets>
    <sheet name="Blad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1" i="1" l="1"/>
  <c r="B28" i="1" l="1"/>
  <c r="B6" i="1" l="1"/>
  <c r="A9" i="1" s="1"/>
  <c r="B9" i="1" s="1"/>
  <c r="A10" i="1" s="1"/>
  <c r="B10" i="1" s="1"/>
  <c r="A11" i="1" s="1"/>
  <c r="B11" i="1" s="1"/>
  <c r="A12" i="1" s="1"/>
  <c r="B12" i="1" s="1"/>
  <c r="A15" i="1" s="1"/>
  <c r="B15" i="1" s="1"/>
  <c r="A16" i="1" s="1"/>
  <c r="B16" i="1" s="1"/>
  <c r="A17" i="1" l="1"/>
  <c r="B17" i="1" s="1"/>
  <c r="A20" i="1" s="1"/>
  <c r="B20" i="1" s="1"/>
  <c r="A21" i="1" s="1"/>
  <c r="B21" i="1" s="1"/>
  <c r="A22" i="1" s="1"/>
  <c r="B22" i="1" s="1"/>
  <c r="A23" i="1" s="1"/>
  <c r="B23" i="1" s="1"/>
  <c r="A26" i="1" s="1"/>
  <c r="B26" i="1" s="1"/>
  <c r="B27" i="1" s="1"/>
  <c r="B29" i="1" s="1"/>
</calcChain>
</file>

<file path=xl/sharedStrings.xml><?xml version="1.0" encoding="utf-8"?>
<sst xmlns="http://schemas.openxmlformats.org/spreadsheetml/2006/main" count="52" uniqueCount="49">
  <si>
    <t>Blok 1</t>
  </si>
  <si>
    <t>Pauze</t>
  </si>
  <si>
    <t>Blok 2</t>
  </si>
  <si>
    <t>Dialyse</t>
  </si>
  <si>
    <t>Blok 3</t>
  </si>
  <si>
    <t>Blok 4</t>
  </si>
  <si>
    <t>Opening door voorzitter</t>
  </si>
  <si>
    <t>Lunch pauze</t>
  </si>
  <si>
    <t>Microalbumine en bevolkingsonderzoek chronische nierschade</t>
  </si>
  <si>
    <t>Spreker</t>
  </si>
  <si>
    <t>Eric vermeer</t>
  </si>
  <si>
    <t>totaal</t>
  </si>
  <si>
    <t>5 accreditatie punten</t>
  </si>
  <si>
    <t>Casuïstiek</t>
  </si>
  <si>
    <t>Titel</t>
  </si>
  <si>
    <t>Duur</t>
  </si>
  <si>
    <t>Eind</t>
  </si>
  <si>
    <t>Aanvang</t>
  </si>
  <si>
    <t>Voorzitter: Johan Fischer</t>
  </si>
  <si>
    <t>Voorzitter: Ayse Demir</t>
  </si>
  <si>
    <t>Voorzitter: Henrike Hamer</t>
  </si>
  <si>
    <t>Voorzitter: Eric Vermeer</t>
  </si>
  <si>
    <t xml:space="preserve">Afsluiting door voorzitter </t>
  </si>
  <si>
    <t xml:space="preserve">Nefropathie een pathologische diagnose. 
Algemene bijdrage door patholoog over classificatie en histopathologie (glomerulus en tubulus) </t>
  </si>
  <si>
    <t>Peritoneaal dialyse en laboratorium diagnostiek</t>
  </si>
  <si>
    <t xml:space="preserve">Analysers sedimentondezoek (strip vs flow); striponderzoek nut en onnut </t>
  </si>
  <si>
    <t>Hemodialyse en laboratorium diagnostiek (o.a. predialyse fase (wanneer overgaan tot HD), postdialyse syndroom en plasmawater)</t>
  </si>
  <si>
    <t>Nefropathie bij volwassenen, a.o. rol biomerkers en tubulaire schademerkers</t>
  </si>
  <si>
    <t>Programma PAOKC Nefrologie en Urinediagnostiek</t>
  </si>
  <si>
    <t>Locatie:</t>
  </si>
  <si>
    <t>Jaarbeurs (Utrecht) of Meander Medisch Centrum (Amersfoort)</t>
  </si>
  <si>
    <t xml:space="preserve">Datum: </t>
  </si>
  <si>
    <t>Klinische blik op nierfalen</t>
  </si>
  <si>
    <t>Ayse Demir (klinisch chemicus, Meander (werkgroep dysmorfe erythrocyten))</t>
  </si>
  <si>
    <t>Casus. Hematurie, dysmorf of niet?</t>
  </si>
  <si>
    <t>Albumine</t>
  </si>
  <si>
    <t>Casus. Contrastgeïnduceerde nierschade</t>
  </si>
  <si>
    <t>Casus. Nierstenen: kristallen wanneer relevant?</t>
  </si>
  <si>
    <t>Laboratoriumdiagnostiek</t>
  </si>
  <si>
    <t>Bepaling van nierfunctie bij kinderen - eGFR</t>
  </si>
  <si>
    <t xml:space="preserve">Arend Bökenkamp (kindernefroloog Vumc). </t>
  </si>
  <si>
    <t xml:space="preserve">Annelotte Vos (patholoog Meander). </t>
  </si>
  <si>
    <t xml:space="preserve">Jeroen van der Net (nefroloog). </t>
  </si>
  <si>
    <t xml:space="preserve">dr. Nynke Cnossen (nefroloog Amphia ziekenhuis). </t>
  </si>
  <si>
    <t>Gijs de Jong, nefroloog</t>
  </si>
  <si>
    <t xml:space="preserve">Prof Ron Gansevoort (UMCG) </t>
  </si>
  <si>
    <t>Miranda van Berkel (klinisch chemicus)</t>
  </si>
  <si>
    <t xml:space="preserve">Huisarts, nefroloog en KC </t>
  </si>
  <si>
    <t>Dr. Maarten Raaymakers (klinisch chemicus).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</si>
</sst>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h:mm;@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0" fillId="0" borderId="0" xfId="0" applyFill="1"/>
    <xf numFmtId="0" fontId="1" fillId="2" borderId="9" xfId="0" applyFont="1" applyFill="1" applyBorder="1"/>
    <xf numFmtId="0" fontId="1" fillId="2" borderId="10" xfId="0" applyFont="1" applyFill="1" applyBorder="1"/>
    <xf numFmtId="164" fontId="0" fillId="0" borderId="6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center"/>
    </xf>
    <xf numFmtId="0" fontId="0" fillId="0" borderId="0" xfId="0" applyFill="1" applyBorder="1" applyAlignment="1">
      <alignment vertical="top" wrapText="1"/>
    </xf>
    <xf numFmtId="164" fontId="0" fillId="0" borderId="4" xfId="0" applyNumberFormat="1" applyFill="1" applyBorder="1" applyAlignment="1">
      <alignment horizontal="center" vertical="top"/>
    </xf>
    <xf numFmtId="164" fontId="0" fillId="0" borderId="0" xfId="0" applyNumberFormat="1" applyFill="1" applyBorder="1" applyAlignment="1">
      <alignment horizontal="center" vertical="top"/>
    </xf>
    <xf numFmtId="164" fontId="0" fillId="0" borderId="6" xfId="0" applyNumberFormat="1" applyFill="1" applyBorder="1" applyAlignment="1">
      <alignment horizontal="center" vertical="top"/>
    </xf>
    <xf numFmtId="164" fontId="0" fillId="0" borderId="7" xfId="0" applyNumberFormat="1" applyFill="1" applyBorder="1" applyAlignment="1">
      <alignment horizontal="center" vertical="top"/>
    </xf>
    <xf numFmtId="164" fontId="0" fillId="0" borderId="9" xfId="0" applyNumberFormat="1" applyFill="1" applyBorder="1" applyAlignment="1">
      <alignment horizontal="center" vertical="top"/>
    </xf>
    <xf numFmtId="164" fontId="0" fillId="0" borderId="10" xfId="0" applyNumberFormat="1" applyFill="1" applyBorder="1" applyAlignment="1">
      <alignment horizontal="center" vertical="top"/>
    </xf>
    <xf numFmtId="0" fontId="1" fillId="0" borderId="1" xfId="0" applyFont="1" applyFill="1" applyBorder="1" applyAlignment="1">
      <alignment horizontal="left" vertical="top"/>
    </xf>
    <xf numFmtId="0" fontId="1" fillId="0" borderId="2" xfId="0" applyFont="1" applyFill="1" applyBorder="1" applyAlignment="1">
      <alignment horizontal="center" vertical="top"/>
    </xf>
    <xf numFmtId="0" fontId="0" fillId="0" borderId="4" xfId="0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5" xfId="0" applyFill="1" applyBorder="1" applyAlignment="1">
      <alignment vertical="top" wrapText="1"/>
    </xf>
    <xf numFmtId="0" fontId="0" fillId="0" borderId="8" xfId="0" applyFill="1" applyBorder="1" applyAlignment="1">
      <alignment vertical="top" wrapText="1"/>
    </xf>
    <xf numFmtId="0" fontId="0" fillId="0" borderId="11" xfId="0" applyFill="1" applyBorder="1" applyAlignment="1">
      <alignment vertical="top" wrapText="1"/>
    </xf>
    <xf numFmtId="0" fontId="0" fillId="0" borderId="3" xfId="0" applyFill="1" applyBorder="1" applyAlignment="1">
      <alignment vertical="top" wrapText="1"/>
    </xf>
    <xf numFmtId="0" fontId="1" fillId="2" borderId="10" xfId="0" applyFont="1" applyFill="1" applyBorder="1" applyAlignment="1">
      <alignment vertical="top" wrapText="1"/>
    </xf>
    <xf numFmtId="0" fontId="1" fillId="2" borderId="11" xfId="0" applyFont="1" applyFill="1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1" fillId="0" borderId="2" xfId="0" applyFont="1" applyFill="1" applyBorder="1" applyAlignment="1">
      <alignment vertical="top"/>
    </xf>
    <xf numFmtId="0" fontId="3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left" vertical="top" wrapText="1"/>
    </xf>
    <xf numFmtId="0" fontId="0" fillId="0" borderId="7" xfId="0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 vertical="top" wrapText="1"/>
    </xf>
    <xf numFmtId="0" fontId="0" fillId="0" borderId="0" xfId="0" applyAlignment="1">
      <alignment vertical="top" wrapText="1"/>
    </xf>
    <xf numFmtId="14" fontId="0" fillId="0" borderId="0" xfId="0" applyNumberFormat="1"/>
    <xf numFmtId="0" fontId="4" fillId="0" borderId="0" xfId="0" applyFont="1"/>
    <xf numFmtId="0" fontId="4" fillId="0" borderId="0" xfId="0" applyFont="1" applyAlignment="1">
      <alignment vertical="top" wrapText="1"/>
    </xf>
    <xf numFmtId="164" fontId="0" fillId="0" borderId="0" xfId="0" applyNumberFormat="1" applyFill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1"/>
  <sheetViews>
    <sheetView tabSelected="1" topLeftCell="A4" workbookViewId="0">
      <selection activeCell="E21" sqref="E21"/>
    </sheetView>
  </sheetViews>
  <sheetFormatPr defaultRowHeight="15" x14ac:dyDescent="0.25"/>
  <cols>
    <col min="4" max="4" width="62.85546875" style="36" customWidth="1"/>
    <col min="5" max="5" width="61.5703125" style="36" customWidth="1"/>
  </cols>
  <sheetData>
    <row r="1" spans="1:5" s="38" customFormat="1" ht="15.75" x14ac:dyDescent="0.25">
      <c r="A1" s="38" t="s">
        <v>28</v>
      </c>
      <c r="D1" s="39"/>
      <c r="E1" s="39"/>
    </row>
    <row r="2" spans="1:5" x14ac:dyDescent="0.25">
      <c r="A2" t="s">
        <v>31</v>
      </c>
      <c r="B2" s="37">
        <v>43916</v>
      </c>
    </row>
    <row r="3" spans="1:5" x14ac:dyDescent="0.25">
      <c r="A3" t="s">
        <v>29</v>
      </c>
      <c r="B3" t="s">
        <v>30</v>
      </c>
    </row>
    <row r="5" spans="1:5" s="1" customFormat="1" x14ac:dyDescent="0.25">
      <c r="A5" s="3" t="s">
        <v>17</v>
      </c>
      <c r="B5" s="4" t="s">
        <v>16</v>
      </c>
      <c r="C5" s="4" t="s">
        <v>15</v>
      </c>
      <c r="D5" s="26" t="s">
        <v>14</v>
      </c>
      <c r="E5" s="27" t="s">
        <v>9</v>
      </c>
    </row>
    <row r="6" spans="1:5" x14ac:dyDescent="0.25">
      <c r="A6" s="5">
        <v>0.39583333333333331</v>
      </c>
      <c r="B6" s="6">
        <f>A6+C6</f>
        <v>0.40277777777777773</v>
      </c>
      <c r="C6" s="6">
        <v>6.9444444444444441E-3</v>
      </c>
      <c r="D6" s="28" t="s">
        <v>6</v>
      </c>
      <c r="E6" s="29" t="s">
        <v>10</v>
      </c>
    </row>
    <row r="7" spans="1:5" x14ac:dyDescent="0.25">
      <c r="A7" s="9" t="s">
        <v>0</v>
      </c>
      <c r="B7" s="10"/>
      <c r="C7" s="10"/>
      <c r="D7" s="30" t="s">
        <v>32</v>
      </c>
      <c r="E7" s="25"/>
    </row>
    <row r="8" spans="1:5" x14ac:dyDescent="0.25">
      <c r="A8" s="7"/>
      <c r="B8" s="8"/>
      <c r="C8" s="8"/>
      <c r="D8" s="31" t="s">
        <v>20</v>
      </c>
      <c r="E8" s="22"/>
    </row>
    <row r="9" spans="1:5" ht="15.75" x14ac:dyDescent="0.25">
      <c r="A9" s="12">
        <f>B6</f>
        <v>0.40277777777777773</v>
      </c>
      <c r="B9" s="13">
        <f>A9+C9</f>
        <v>0.42361111111111105</v>
      </c>
      <c r="C9" s="13">
        <v>2.0833333333333332E-2</v>
      </c>
      <c r="D9" s="32" t="s">
        <v>39</v>
      </c>
      <c r="E9" s="22" t="s">
        <v>40</v>
      </c>
    </row>
    <row r="10" spans="1:5" ht="45" x14ac:dyDescent="0.25">
      <c r="A10" s="12">
        <f>B9</f>
        <v>0.42361111111111105</v>
      </c>
      <c r="B10" s="13">
        <f>A10+C10</f>
        <v>0.44444444444444436</v>
      </c>
      <c r="C10" s="13">
        <v>2.0833333333333332E-2</v>
      </c>
      <c r="D10" s="11" t="s">
        <v>23</v>
      </c>
      <c r="E10" s="22" t="s">
        <v>41</v>
      </c>
    </row>
    <row r="11" spans="1:5" ht="30" x14ac:dyDescent="0.25">
      <c r="A11" s="14">
        <f>B10</f>
        <v>0.44444444444444436</v>
      </c>
      <c r="B11" s="15">
        <f>A11+C11</f>
        <v>0.46527777777777768</v>
      </c>
      <c r="C11" s="15">
        <v>2.0833333333333332E-2</v>
      </c>
      <c r="D11" s="33" t="s">
        <v>27</v>
      </c>
      <c r="E11" s="23" t="s">
        <v>42</v>
      </c>
    </row>
    <row r="12" spans="1:5" x14ac:dyDescent="0.25">
      <c r="A12" s="16">
        <f>B11</f>
        <v>0.46527777777777768</v>
      </c>
      <c r="B12" s="17">
        <f>A12+C12</f>
        <v>0.47916666666666657</v>
      </c>
      <c r="C12" s="17">
        <v>1.3888888888888888E-2</v>
      </c>
      <c r="D12" s="34" t="s">
        <v>1</v>
      </c>
      <c r="E12" s="24"/>
    </row>
    <row r="13" spans="1:5" x14ac:dyDescent="0.25">
      <c r="A13" s="18" t="s">
        <v>2</v>
      </c>
      <c r="B13" s="19"/>
      <c r="C13" s="19"/>
      <c r="D13" s="30" t="s">
        <v>3</v>
      </c>
      <c r="E13" s="25"/>
    </row>
    <row r="14" spans="1:5" x14ac:dyDescent="0.25">
      <c r="A14" s="20"/>
      <c r="B14" s="21"/>
      <c r="C14" s="21"/>
      <c r="D14" s="31" t="s">
        <v>21</v>
      </c>
      <c r="E14" s="22"/>
    </row>
    <row r="15" spans="1:5" x14ac:dyDescent="0.25">
      <c r="A15" s="12">
        <f>B12</f>
        <v>0.47916666666666657</v>
      </c>
      <c r="B15" s="13">
        <f>A15+C15</f>
        <v>0.49999999999999989</v>
      </c>
      <c r="C15" s="13">
        <v>2.0833333333333332E-2</v>
      </c>
      <c r="D15" s="11" t="s">
        <v>24</v>
      </c>
      <c r="E15" s="22" t="s">
        <v>43</v>
      </c>
    </row>
    <row r="16" spans="1:5" ht="30" x14ac:dyDescent="0.25">
      <c r="A16" s="12">
        <f>B15</f>
        <v>0.49999999999999989</v>
      </c>
      <c r="B16" s="13">
        <f t="shared" ref="B16:B17" si="0">A16+C16</f>
        <v>0.52777777777777768</v>
      </c>
      <c r="C16" s="13">
        <v>2.7777777777777776E-2</v>
      </c>
      <c r="D16" s="11" t="s">
        <v>26</v>
      </c>
      <c r="E16" s="22" t="s">
        <v>44</v>
      </c>
    </row>
    <row r="17" spans="1:5" x14ac:dyDescent="0.25">
      <c r="A17" s="16">
        <f>B16</f>
        <v>0.52777777777777768</v>
      </c>
      <c r="B17" s="17">
        <f t="shared" si="0"/>
        <v>0.56944444444444431</v>
      </c>
      <c r="C17" s="17">
        <v>4.1666666666666664E-2</v>
      </c>
      <c r="D17" s="34" t="s">
        <v>7</v>
      </c>
      <c r="E17" s="24"/>
    </row>
    <row r="18" spans="1:5" x14ac:dyDescent="0.25">
      <c r="A18" s="18" t="s">
        <v>4</v>
      </c>
      <c r="B18" s="19"/>
      <c r="C18" s="19"/>
      <c r="D18" s="30" t="s">
        <v>38</v>
      </c>
      <c r="E18" s="25"/>
    </row>
    <row r="19" spans="1:5" x14ac:dyDescent="0.25">
      <c r="A19" s="20"/>
      <c r="B19" s="21"/>
      <c r="C19" s="21"/>
      <c r="D19" s="31" t="s">
        <v>18</v>
      </c>
      <c r="E19" s="22"/>
    </row>
    <row r="20" spans="1:5" x14ac:dyDescent="0.25">
      <c r="A20" s="12">
        <f>B17</f>
        <v>0.56944444444444431</v>
      </c>
      <c r="B20" s="13">
        <f>A20+C20</f>
        <v>0.59027777777777768</v>
      </c>
      <c r="C20" s="13">
        <v>2.0833333333333332E-2</v>
      </c>
      <c r="D20" s="11" t="s">
        <v>8</v>
      </c>
      <c r="E20" s="22" t="s">
        <v>45</v>
      </c>
    </row>
    <row r="21" spans="1:5" ht="30" x14ac:dyDescent="0.25">
      <c r="A21" s="12">
        <f>B20</f>
        <v>0.59027777777777768</v>
      </c>
      <c r="B21" s="13">
        <f t="shared" ref="B21:B22" si="1">A21+C21</f>
        <v>0.61111111111111105</v>
      </c>
      <c r="C21" s="13">
        <v>2.0833333333333332E-2</v>
      </c>
      <c r="D21" s="11" t="s">
        <v>25</v>
      </c>
      <c r="E21" s="22" t="s">
        <v>48</v>
      </c>
    </row>
    <row r="22" spans="1:5" x14ac:dyDescent="0.25">
      <c r="A22" s="14">
        <f>B21</f>
        <v>0.61111111111111105</v>
      </c>
      <c r="B22" s="15">
        <f t="shared" si="1"/>
        <v>0.62499999999999989</v>
      </c>
      <c r="C22" s="15">
        <v>1.3888888888888888E-2</v>
      </c>
      <c r="D22" s="33" t="s">
        <v>35</v>
      </c>
      <c r="E22" s="23" t="s">
        <v>46</v>
      </c>
    </row>
    <row r="23" spans="1:5" x14ac:dyDescent="0.25">
      <c r="A23" s="16">
        <f>B22</f>
        <v>0.62499999999999989</v>
      </c>
      <c r="B23" s="17">
        <f>A23+C23</f>
        <v>0.63888888888888873</v>
      </c>
      <c r="C23" s="17">
        <v>1.3888888888888888E-2</v>
      </c>
      <c r="D23" s="34" t="s">
        <v>1</v>
      </c>
      <c r="E23" s="24"/>
    </row>
    <row r="24" spans="1:5" x14ac:dyDescent="0.25">
      <c r="A24" s="18" t="s">
        <v>5</v>
      </c>
      <c r="B24" s="19"/>
      <c r="C24" s="19"/>
      <c r="D24" s="30" t="s">
        <v>13</v>
      </c>
      <c r="E24" s="25"/>
    </row>
    <row r="25" spans="1:5" s="2" customFormat="1" x14ac:dyDescent="0.25">
      <c r="A25" s="20"/>
      <c r="B25" s="21"/>
      <c r="C25" s="21"/>
      <c r="D25" s="31" t="s">
        <v>19</v>
      </c>
      <c r="E25" s="22"/>
    </row>
    <row r="26" spans="1:5" x14ac:dyDescent="0.25">
      <c r="A26" s="12">
        <f>B23</f>
        <v>0.63888888888888873</v>
      </c>
      <c r="B26" s="13">
        <f>A26+C26</f>
        <v>0.6597222222222221</v>
      </c>
      <c r="C26" s="13">
        <v>2.0833333333333332E-2</v>
      </c>
      <c r="D26" s="11" t="s">
        <v>37</v>
      </c>
      <c r="E26" s="22" t="s">
        <v>47</v>
      </c>
    </row>
    <row r="27" spans="1:5" ht="30" x14ac:dyDescent="0.25">
      <c r="A27" s="12">
        <v>0.65972222222222221</v>
      </c>
      <c r="B27" s="13">
        <f t="shared" ref="B27:B29" si="2">A27+C27</f>
        <v>0.67361111111111105</v>
      </c>
      <c r="C27" s="13">
        <v>1.3888888888888888E-2</v>
      </c>
      <c r="D27" s="11" t="s">
        <v>36</v>
      </c>
      <c r="E27" s="22" t="s">
        <v>33</v>
      </c>
    </row>
    <row r="28" spans="1:5" ht="30" x14ac:dyDescent="0.25">
      <c r="A28" s="12">
        <v>0.67361111111111116</v>
      </c>
      <c r="B28" s="13">
        <f t="shared" si="2"/>
        <v>0.6875</v>
      </c>
      <c r="C28" s="13">
        <v>1.3888888888888888E-2</v>
      </c>
      <c r="D28" s="11" t="s">
        <v>34</v>
      </c>
      <c r="E28" s="22" t="s">
        <v>33</v>
      </c>
    </row>
    <row r="29" spans="1:5" x14ac:dyDescent="0.25">
      <c r="A29" s="16">
        <v>0.6875</v>
      </c>
      <c r="B29" s="17">
        <f t="shared" si="2"/>
        <v>0.69444444444444442</v>
      </c>
      <c r="C29" s="17">
        <v>6.9444444444444441E-3</v>
      </c>
      <c r="D29" s="34" t="s">
        <v>22</v>
      </c>
      <c r="E29" s="24" t="s">
        <v>10</v>
      </c>
    </row>
    <row r="30" spans="1:5" x14ac:dyDescent="0.25">
      <c r="A30" s="2"/>
      <c r="B30" s="2"/>
      <c r="C30" s="2"/>
      <c r="D30" s="35"/>
      <c r="E30" s="35"/>
    </row>
    <row r="31" spans="1:5" x14ac:dyDescent="0.25">
      <c r="A31" s="2" t="s">
        <v>11</v>
      </c>
      <c r="B31" s="2"/>
      <c r="C31" s="40">
        <f>SUM(C6,C9:C11,C15:C16,C20:C22,C26:C29)</f>
        <v>0.22916666666666669</v>
      </c>
      <c r="D31" s="35" t="s">
        <v>12</v>
      </c>
      <c r="E31" s="35"/>
    </row>
  </sheetData>
  <pageMargins left="0.7" right="0.7" top="0.75" bottom="0.75" header="0.3" footer="0.3"/>
  <pageSetup paperSize="9" scale="8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>VUmc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Hamer, Henrike</dc:creator>
  <cp:lastModifiedBy>Hamer, Henrike</cp:lastModifiedBy>
  <cp:lastPrinted>2019-09-18T07:34:54Z</cp:lastPrinted>
  <dcterms:created xsi:type="dcterms:W3CDTF">2019-07-23T10:53:29Z</dcterms:created>
  <dcterms:modified xsi:type="dcterms:W3CDTF">2019-10-03T07:59:43Z</dcterms:modified>
</cp:coreProperties>
</file>